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0" i="1" s="1"/>
  <c r="I14" i="1"/>
  <c r="I13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I19" i="1"/>
  <c r="E37" i="1"/>
  <c r="D37" i="1"/>
  <c r="H37" i="1"/>
  <c r="G37" i="1"/>
  <c r="F37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<sst xmlns="http://schemas.openxmlformats.org/spreadsheetml/2006/main" count="65" uniqueCount="65">
  <si>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</si>
  <si>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</si>
  <si>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</si>
  <si>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</si>
  <si>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</si>
  <si>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</si>
  <si>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</si>
  <si>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</si>
  <si>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</si>
  <si>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</si>
  <si>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</si>
  <si>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</si>
  <si>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</si>
  <si>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</si>
  <si>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</si>
  <si>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</si>
  <si>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</si>
  <si>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</si>
  <si>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</si>
  <si>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</si>
  <si>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</si>
  <si>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</si>
  <si>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</si>
  <si>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</si>
  <si>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</si>
  <si>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</si>
  <si>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</si>
  <si>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</si>
  <si>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</si>
  <si>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</si>
  <si>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</si>
  <si>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</si>
  <si>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</si>
  <si>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</si>
  <si>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</si>
  <si>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</si>
  <si>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</si>
  <si>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</si>
  <si>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</si>
  <si>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</si>
  <si>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</si>
  <si>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</si>
  <si>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</si>
  <si>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</si>
  <si>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</si>
  <si>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</si>
  <si>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</si>
  <si>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</si>
  <si>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</si>
  <si>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</si>
  <si>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</si>
  <si>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</si>
  <si>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</si>
  <si>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</si>
  <si>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</si>
  <si>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</si>
  <si>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</si>
  <si>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</si>
  <si>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</si>
  <si>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</si>
  <si>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</si>
  <si>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</si>
  <si>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</si>
  <si>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</si>
  <si>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MANUEL DOBLADO,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</si>
</sst>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view="pageBreakPreview" zoomScale="90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547496</v>
      </c>
      <c r="E7" s="18">
        <f>SUM(E8:E9)</f>
        <v>0</v>
      </c>
      <c r="F7" s="18">
        <f t="shared" ref="F7:I7" si="0">SUM(F8:F9)</f>
        <v>547496</v>
      </c>
      <c r="G7" s="18">
        <f t="shared" si="0"/>
        <v>205087.14</v>
      </c>
      <c r="H7" s="18">
        <f t="shared" si="0"/>
        <v>167446.92000000001</v>
      </c>
      <c r="I7" s="18">
        <f t="shared" si="0"/>
        <v>342408.86</v>
      </c>
    </row>
    <row r="8" spans="1:9" x14ac:dyDescent="0.2">
      <c r="A8" s="27" t="s">
        <v>41</v>
      </c>
      <c r="B8" s="9"/>
      <c r="C8" s="3" t="s">
        <v>1</v>
      </c>
      <c r="D8" s="19">
        <v>547496</v>
      </c>
      <c r="E8" s="19">
        <v>0</v>
      </c>
      <c r="F8" s="19">
        <f>D8+E8</f>
        <v>547496</v>
      </c>
      <c r="G8" s="19">
        <v>205087.14</v>
      </c>
      <c r="H8" s="19">
        <v>167446.92000000001</v>
      </c>
      <c r="I8" s="19">
        <f>F8-G8</f>
        <v>342408.86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146858515</v>
      </c>
      <c r="E10" s="18">
        <f>SUM(E11:E18)</f>
        <v>33726512.090000004</v>
      </c>
      <c r="F10" s="18">
        <f t="shared" ref="F10:I10" si="1">SUM(F11:F18)</f>
        <v>180585027.09</v>
      </c>
      <c r="G10" s="18">
        <f t="shared" si="1"/>
        <v>96388734.429999992</v>
      </c>
      <c r="H10" s="18">
        <f t="shared" si="1"/>
        <v>60939251.399999999</v>
      </c>
      <c r="I10" s="18">
        <f t="shared" si="1"/>
        <v>84196292.660000011</v>
      </c>
    </row>
    <row r="11" spans="1:9" x14ac:dyDescent="0.2">
      <c r="A11" s="27" t="s">
        <v>46</v>
      </c>
      <c r="B11" s="9"/>
      <c r="C11" s="3" t="s">
        <v>4</v>
      </c>
      <c r="D11" s="19">
        <v>145266575</v>
      </c>
      <c r="E11" s="19">
        <v>33726512.090000004</v>
      </c>
      <c r="F11" s="19">
        <f t="shared" ref="F11:F18" si="2">D11+E11</f>
        <v>178993087.09</v>
      </c>
      <c r="G11" s="19">
        <v>95754242.489999995</v>
      </c>
      <c r="H11" s="19">
        <v>60374316.280000001</v>
      </c>
      <c r="I11" s="19">
        <f t="shared" ref="I11:I18" si="3">F11-G11</f>
        <v>83238844.600000009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1591940</v>
      </c>
      <c r="E15" s="19">
        <v>0</v>
      </c>
      <c r="F15" s="19">
        <f t="shared" si="2"/>
        <v>1591940</v>
      </c>
      <c r="G15" s="19">
        <v>634491.93999999994</v>
      </c>
      <c r="H15" s="19">
        <v>564935.12</v>
      </c>
      <c r="I15" s="19">
        <f t="shared" si="3"/>
        <v>957448.06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4083030</v>
      </c>
      <c r="E19" s="18">
        <f>SUM(E20:E22)</f>
        <v>0</v>
      </c>
      <c r="F19" s="18">
        <f t="shared" ref="F19:I19" si="4">SUM(F20:F22)</f>
        <v>4083030</v>
      </c>
      <c r="G19" s="18">
        <f t="shared" si="4"/>
        <v>1899041.99</v>
      </c>
      <c r="H19" s="18">
        <f t="shared" si="4"/>
        <v>1274809.1399999999</v>
      </c>
      <c r="I19" s="18">
        <f t="shared" si="4"/>
        <v>2183988.0099999998</v>
      </c>
    </row>
    <row r="20" spans="1:9" x14ac:dyDescent="0.2">
      <c r="A20" s="27" t="s">
        <v>54</v>
      </c>
      <c r="B20" s="9"/>
      <c r="C20" s="3" t="s">
        <v>13</v>
      </c>
      <c r="D20" s="19">
        <v>367908</v>
      </c>
      <c r="E20" s="19">
        <v>0</v>
      </c>
      <c r="F20" s="19">
        <f t="shared" ref="F20:F22" si="5">D20+E20</f>
        <v>367908</v>
      </c>
      <c r="G20" s="19">
        <v>162802.49</v>
      </c>
      <c r="H20" s="19">
        <v>112739.45</v>
      </c>
      <c r="I20" s="19">
        <f t="shared" ref="I20:I22" si="6">F20-G20</f>
        <v>205105.51</v>
      </c>
    </row>
    <row r="21" spans="1:9" x14ac:dyDescent="0.2">
      <c r="A21" s="27" t="s">
        <v>43</v>
      </c>
      <c r="B21" s="9"/>
      <c r="C21" s="3" t="s">
        <v>14</v>
      </c>
      <c r="D21" s="19">
        <v>3715122</v>
      </c>
      <c r="E21" s="19">
        <v>0</v>
      </c>
      <c r="F21" s="19">
        <f t="shared" si="5"/>
        <v>3715122</v>
      </c>
      <c r="G21" s="19">
        <v>1736239.5</v>
      </c>
      <c r="H21" s="19">
        <v>1162069.69</v>
      </c>
      <c r="I21" s="19">
        <f t="shared" si="6"/>
        <v>1978882.5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151489041</v>
      </c>
      <c r="E37" s="24">
        <f t="shared" ref="E37:I37" si="16">SUM(E7+E10+E19+E23+E26+E31)</f>
        <v>33726512.090000004</v>
      </c>
      <c r="F37" s="24">
        <f t="shared" si="16"/>
        <v>185215553.09</v>
      </c>
      <c r="G37" s="24">
        <f t="shared" si="16"/>
        <v>98492863.559999987</v>
      </c>
      <c r="H37" s="24">
        <f t="shared" si="16"/>
        <v>62381507.460000001</v>
      </c>
      <c r="I37" s="24">
        <f t="shared" si="16"/>
        <v>86722689.530000016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2018-10-01T18:31:37Z</cp:lastPrinted>
  <dcterms:created xsi:type="dcterms:W3CDTF">2012-12-11T21:13:37Z</dcterms:created>
  <dcterms:modified xsi:type="dcterms:W3CDTF">2018-10-01T19:57:50Z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